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Verenigingen\SAS\DE KABA\KABA\DOORVERWIJZERS\A - verwijzers Kaba\Doorverwijsformulieren actueel\"/>
    </mc:Choice>
  </mc:AlternateContent>
  <xr:revisionPtr revIDLastSave="0" documentId="13_ncr:1_{24B9B971-B9C7-46BD-8376-70AA1A3BE1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ulblad" sheetId="4" r:id="rId1"/>
    <sheet name="Databl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4" l="1"/>
  <c r="C39" i="4"/>
  <c r="C40" i="4"/>
  <c r="C41" i="4"/>
  <c r="C42" i="4"/>
  <c r="C43" i="4"/>
  <c r="C37" i="4"/>
  <c r="B18" i="4"/>
  <c r="G24" i="4"/>
  <c r="G25" i="4"/>
  <c r="G23" i="4"/>
  <c r="G28" i="4" l="1"/>
  <c r="G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Nele De Kesel</author>
  </authors>
  <commentList>
    <comment ref="G20" authorId="0" shapeId="0" xr:uid="{60C90619-A41D-49A9-8980-58BE9685477F}">
      <text>
        <r>
          <rPr>
            <b/>
            <sz val="9"/>
            <color indexed="81"/>
            <rFont val="Tahoma"/>
            <family val="2"/>
          </rPr>
          <t>Vul deze berekening altijd in!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 xr:uid="{74BCC137-1673-4803-B0C3-E24C50733B2F}">
      <text>
        <r>
          <rPr>
            <b/>
            <sz val="9"/>
            <color indexed="81"/>
            <rFont val="Tahoma"/>
            <charset val="1"/>
          </rPr>
          <t>Vergeet dit niet in de vullen!</t>
        </r>
        <r>
          <rPr>
            <sz val="9"/>
            <color indexed="81"/>
            <rFont val="Tahoma"/>
            <family val="2"/>
          </rPr>
          <t xml:space="preserve"> Totaal van alle personen jonger dan 14 jaar die op hetzelfde adres wonen</t>
        </r>
        <r>
          <rPr>
            <sz val="9"/>
            <color indexed="81"/>
            <rFont val="Tahoma"/>
            <charset val="1"/>
          </rPr>
          <t xml:space="preserve">
Totaal van alle personen die onder </t>
        </r>
      </text>
    </comment>
    <comment ref="B28" authorId="0" shapeId="0" xr:uid="{04A4EBAB-F4AB-4D6F-B8EB-7ADDB6D393CB}">
      <text>
        <r>
          <rPr>
            <b/>
            <sz val="9"/>
            <color indexed="81"/>
            <rFont val="Tahoma"/>
            <charset val="1"/>
          </rPr>
          <t>Vergeet dit niet in te vullen!</t>
        </r>
        <r>
          <rPr>
            <sz val="9"/>
            <color indexed="81"/>
            <rFont val="Tahoma"/>
            <family val="2"/>
          </rPr>
          <t>Totaal van alle personen ouder dan of gelijk aan 14 jaar die op hetzelfde adres wonen (dus ook de aanvrager erbij tellen!)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6" authorId="0" shapeId="0" xr:uid="{8C5CC871-1DE6-44AE-8902-95021E70034E}">
      <text>
        <r>
          <rPr>
            <b/>
            <sz val="9"/>
            <color indexed="81"/>
            <rFont val="Tahoma"/>
            <charset val="1"/>
          </rPr>
          <t>Vergeet dit niet in te vullen!</t>
        </r>
      </text>
    </comment>
  </commentList>
</comments>
</file>

<file path=xl/sharedStrings.xml><?xml version="1.0" encoding="utf-8"?>
<sst xmlns="http://schemas.openxmlformats.org/spreadsheetml/2006/main" count="117" uniqueCount="113">
  <si>
    <t>Doorverwijsformulier De KABA (KABApas)</t>
  </si>
  <si>
    <t>•  dekaba@sasbrugge.be</t>
  </si>
  <si>
    <t>•  050/32 76 75</t>
  </si>
  <si>
    <t>Doorverwijzer</t>
  </si>
  <si>
    <t>Naam:</t>
  </si>
  <si>
    <t>Dienst:</t>
  </si>
  <si>
    <t>E-mail:</t>
  </si>
  <si>
    <t>Datum doorverwijzing:</t>
  </si>
  <si>
    <t>Aanvrager</t>
  </si>
  <si>
    <t>Familienaam:</t>
  </si>
  <si>
    <t>Voornaam:</t>
  </si>
  <si>
    <t>Nationaliteit:</t>
  </si>
  <si>
    <t>Straat:</t>
  </si>
  <si>
    <t>Gemeente:</t>
  </si>
  <si>
    <t>Verblijfssituatie:</t>
  </si>
  <si>
    <t>Telefoonnummer:</t>
  </si>
  <si>
    <t>E-mailadres:</t>
  </si>
  <si>
    <t>Geboortedatum:</t>
  </si>
  <si>
    <t>Huisnummer:</t>
  </si>
  <si>
    <t>Bus/kamernummer:</t>
  </si>
  <si>
    <t>Inwonende personen</t>
  </si>
  <si>
    <t>Familienaam</t>
  </si>
  <si>
    <t>Voornaam</t>
  </si>
  <si>
    <t>Deeltijds</t>
  </si>
  <si>
    <t>Voltijds</t>
  </si>
  <si>
    <t>De aanvragende dienst verklaart dat betrokkene(n) in aanmerking komt voor:</t>
  </si>
  <si>
    <t>Periode (maand(en))</t>
  </si>
  <si>
    <t>1 maand</t>
  </si>
  <si>
    <t>3 maanden</t>
  </si>
  <si>
    <t>Je hebt recht op een KABA-pas in de volgende gevallen:</t>
  </si>
  <si>
    <t>Alleenstaande</t>
  </si>
  <si>
    <t>Per extra persoon &lt; 14 jaar</t>
  </si>
  <si>
    <t>Per week</t>
  </si>
  <si>
    <t>Per maand</t>
  </si>
  <si>
    <t>1 persoon</t>
  </si>
  <si>
    <t>2 personen</t>
  </si>
  <si>
    <t>3 personen</t>
  </si>
  <si>
    <t>4 personen</t>
  </si>
  <si>
    <t>5 personen</t>
  </si>
  <si>
    <t>6 personen</t>
  </si>
  <si>
    <t>7 personen</t>
  </si>
  <si>
    <t>MAANDELIJKS INKOMEN</t>
  </si>
  <si>
    <t>Totaal</t>
  </si>
  <si>
    <t>Groeipakket</t>
  </si>
  <si>
    <t>Ontvangen onderhoudsgelden</t>
  </si>
  <si>
    <t>Totaal in rekening te brengen maandelijks inkomen:</t>
  </si>
  <si>
    <t>Inkomensgrens volgens Europese armoedegrens:</t>
  </si>
  <si>
    <t>Geb. Datum</t>
  </si>
  <si>
    <t>Deeltijds/Voltijds inwonend</t>
  </si>
  <si>
    <r>
      <t xml:space="preserve">Per extra persoon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14 jaar</t>
    </r>
  </si>
  <si>
    <t xml:space="preserve">   •   Je bent gedomicilieerd in Brugge of beschikt over een referentieadres in Brugge</t>
  </si>
  <si>
    <t>*Voor personen die deeltijds inwonend zijn voer je "0,5" in per deeltijds inwonende!</t>
  </si>
  <si>
    <t>(dus een gezin met 3 kinderen onder de 14, waarvan 1 deeltijds inwoont, heeft een totaal van "2,5" extra personen onder 14)</t>
  </si>
  <si>
    <t>8000 Brugge</t>
  </si>
  <si>
    <t>8000 Sint-Jozef</t>
  </si>
  <si>
    <t>8000 Koolkerke</t>
  </si>
  <si>
    <t>8310 Sint-Kruis</t>
  </si>
  <si>
    <t>8310 Assebroek</t>
  </si>
  <si>
    <t>8200 Sint-Michiels</t>
  </si>
  <si>
    <t>8200 Sint-Andries</t>
  </si>
  <si>
    <t>8380 Zeebrugge</t>
  </si>
  <si>
    <t>8380 Lissewege</t>
  </si>
  <si>
    <t>Privé- of sociale woning</t>
  </si>
  <si>
    <t>Opvangstructuur</t>
  </si>
  <si>
    <t>8380 Dudzele</t>
  </si>
  <si>
    <t>Gastgezin met gebruikersvergoeding</t>
  </si>
  <si>
    <t>Dakloze</t>
  </si>
  <si>
    <t>ter info: Europese armoedegrens</t>
  </si>
  <si>
    <t>A. het inkomen valt onder de Europese armoedegrens</t>
  </si>
  <si>
    <t>B. klant heeft minder budget dan het vooropgestelde leefgeld per week/maand</t>
  </si>
  <si>
    <t>klant heeft recht op KABA-pas:</t>
  </si>
  <si>
    <t>op basis van Europese armoedegrens</t>
  </si>
  <si>
    <t>op basis van leefgeld</t>
  </si>
  <si>
    <t>CONCLUSIE A of B:</t>
  </si>
  <si>
    <t>Berekening* van het recht op een KABA-pas door vergelijking inkomsten alle inwonenden/Europese armoedegrens:</t>
  </si>
  <si>
    <t>ter info: grensbedrag leefgeld</t>
  </si>
  <si>
    <t>8000 Sint-Pieters</t>
  </si>
  <si>
    <t xml:space="preserve">Aantal personen </t>
  </si>
  <si>
    <t xml:space="preserve">        of (enkel indien deze bovenstaande voorwaarde niet van toepassing is), </t>
  </si>
  <si>
    <t>aantal personen &lt; 14 jaar</t>
  </si>
  <si>
    <r>
      <t xml:space="preserve">aantal personen  </t>
    </r>
    <r>
      <rPr>
        <b/>
        <sz val="8"/>
        <color theme="1"/>
        <rFont val="Calibri"/>
        <family val="2"/>
      </rPr>
      <t>≥</t>
    </r>
    <r>
      <rPr>
        <b/>
        <sz val="8"/>
        <color theme="1"/>
        <rFont val="Calibri"/>
        <family val="2"/>
        <scheme val="minor"/>
      </rPr>
      <t xml:space="preserve"> 14 jaar</t>
    </r>
  </si>
  <si>
    <t xml:space="preserve">   •   Je hebt minder budget dan het vooropgestelde leefgeld per week/maand en bent in een    
        vorm van schuldhulpverlening (B). Vul ook zeker de inkomsten in tabel A in!</t>
  </si>
  <si>
    <r>
      <t xml:space="preserve">   • </t>
    </r>
    <r>
      <rPr>
        <b/>
        <sz val="11"/>
        <rFont val="Calibri"/>
        <family val="2"/>
      </rPr>
      <t xml:space="preserve">  Je inkomen valt onder de Europese armoedegrens (</t>
    </r>
    <r>
      <rPr>
        <b/>
        <sz val="11"/>
        <color rgb="FFFF0000"/>
        <rFont val="Calibri"/>
        <family val="2"/>
      </rPr>
      <t>vul altijd berekening* in</t>
    </r>
    <r>
      <rPr>
        <b/>
        <sz val="11"/>
        <color theme="1"/>
        <rFont val="Calibri"/>
        <family val="2"/>
      </rPr>
      <t>) (A)</t>
    </r>
  </si>
  <si>
    <t>CAW</t>
  </si>
  <si>
    <t>Covias</t>
  </si>
  <si>
    <t>Vereniging 't Sas nachtopvang</t>
  </si>
  <si>
    <t>Vereniging 't Sas crisisopvang</t>
  </si>
  <si>
    <t>Vereniging 't Sas woonloket</t>
  </si>
  <si>
    <t>Vereniging 't Sas woonbegeleiding</t>
  </si>
  <si>
    <t>Vereniging 't Sas preventie uithuiszetting</t>
  </si>
  <si>
    <t>OCMW eerste onthaal</t>
  </si>
  <si>
    <t>OCMW team daklozen</t>
  </si>
  <si>
    <t>OCMW budget- en schuldhulpverlening</t>
  </si>
  <si>
    <t>OCMW team tewerkstelling</t>
  </si>
  <si>
    <t>OCMW traject niet belgen +25</t>
  </si>
  <si>
    <t>OCMW traject jongeren</t>
  </si>
  <si>
    <t>OCMW traject belgen +25</t>
  </si>
  <si>
    <t>OCMW dienst vreemdelingen</t>
  </si>
  <si>
    <t>OCMW zorgverlening</t>
  </si>
  <si>
    <t>Brugfiguren</t>
  </si>
  <si>
    <t>Mutualiteit</t>
  </si>
  <si>
    <t>Ziekenhuis</t>
  </si>
  <si>
    <t>Andere</t>
  </si>
  <si>
    <t>O'zon, Oranje</t>
  </si>
  <si>
    <t>Netto maandinkomen</t>
  </si>
  <si>
    <r>
      <t xml:space="preserve">**Alle inkomsten </t>
    </r>
    <r>
      <rPr>
        <b/>
        <i/>
        <sz val="9"/>
        <color rgb="FFFF0000"/>
        <rFont val="Calibri"/>
        <family val="2"/>
        <scheme val="minor"/>
      </rPr>
      <t>van alle inwonende personen (inclusief inkomen van meerderjarige kinderen)</t>
    </r>
    <r>
      <rPr>
        <b/>
        <i/>
        <sz val="9"/>
        <rFont val="Calibri"/>
        <family val="2"/>
        <scheme val="minor"/>
      </rPr>
      <t xml:space="preserve"> wonend op bovenvermeld adres moeten meegerekend worden in de berekening van de totale inkomsten met uitzondering van de integratietegemoetkoming, school- en studietoelage, mantelzorgpremie en/of zorgpremie</t>
    </r>
  </si>
  <si>
    <t>samenwonende partner</t>
  </si>
  <si>
    <t>inwonend kind</t>
  </si>
  <si>
    <t>andere (oma, tante, vriend,…)</t>
  </si>
  <si>
    <t>6 maanden (enkel mogelijk na verlenging)</t>
  </si>
  <si>
    <t>Houvast</t>
  </si>
  <si>
    <t>Bewindvoerder</t>
  </si>
  <si>
    <t>Advocaat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</si>
</sst>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.5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</font>
    <font>
      <b/>
      <i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4" fillId="2" borderId="0" xfId="0" applyFont="1" applyFill="1" applyBorder="1"/>
    <xf numFmtId="0" fontId="0" fillId="2" borderId="9" xfId="0" applyFill="1" applyBorder="1"/>
    <xf numFmtId="164" fontId="1" fillId="3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4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1" xfId="0" applyFont="1" applyFill="1" applyBorder="1" applyAlignment="1"/>
    <xf numFmtId="0" fontId="1" fillId="2" borderId="16" xfId="0" applyFont="1" applyFill="1" applyBorder="1" applyAlignment="1"/>
    <xf numFmtId="0" fontId="0" fillId="0" borderId="0" xfId="0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/>
    <xf numFmtId="0" fontId="1" fillId="2" borderId="2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" fillId="2" borderId="6" xfId="0" applyFont="1" applyFill="1" applyBorder="1" applyAlignment="1"/>
    <xf numFmtId="0" fontId="1" fillId="0" borderId="5" xfId="0" applyFont="1" applyFill="1" applyBorder="1" applyAlignment="1"/>
    <xf numFmtId="164" fontId="1" fillId="0" borderId="0" xfId="0" applyNumberFormat="1" applyFont="1" applyFill="1" applyBorder="1" applyAlignment="1"/>
    <xf numFmtId="164" fontId="1" fillId="3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0" xfId="0" applyBorder="1" applyProtection="1">
      <protection locked="0"/>
    </xf>
    <xf numFmtId="165" fontId="1" fillId="0" borderId="28" xfId="0" applyNumberFormat="1" applyFont="1" applyBorder="1"/>
    <xf numFmtId="0" fontId="8" fillId="0" borderId="0" xfId="0" applyFont="1"/>
    <xf numFmtId="14" fontId="0" fillId="0" borderId="19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29" xfId="0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0" borderId="29" xfId="0" applyNumberForma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9" fillId="2" borderId="26" xfId="0" applyFont="1" applyFill="1" applyBorder="1"/>
    <xf numFmtId="0" fontId="9" fillId="2" borderId="11" xfId="0" applyFont="1" applyFill="1" applyBorder="1"/>
    <xf numFmtId="164" fontId="0" fillId="0" borderId="0" xfId="0" applyNumberFormat="1"/>
    <xf numFmtId="165" fontId="1" fillId="0" borderId="10" xfId="0" applyNumberFormat="1" applyFont="1" applyBorder="1" applyAlignment="1">
      <alignment horizontal="right"/>
    </xf>
    <xf numFmtId="0" fontId="1" fillId="4" borderId="1" xfId="0" applyFont="1" applyFill="1" applyBorder="1" applyAlignment="1" applyProtection="1">
      <protection locked="0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0" fontId="12" fillId="3" borderId="16" xfId="0" applyFont="1" applyFill="1" applyBorder="1" applyAlignment="1">
      <alignment horizontal="left"/>
    </xf>
    <xf numFmtId="0" fontId="1" fillId="0" borderId="0" xfId="0" applyFont="1" applyBorder="1" applyAlignment="1"/>
    <xf numFmtId="164" fontId="1" fillId="4" borderId="0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5" fontId="0" fillId="2" borderId="25" xfId="0" applyNumberFormat="1" applyFill="1" applyBorder="1"/>
    <xf numFmtId="165" fontId="0" fillId="2" borderId="32" xfId="0" applyNumberFormat="1" applyFill="1" applyBorder="1"/>
    <xf numFmtId="0" fontId="13" fillId="0" borderId="0" xfId="0" applyFont="1" applyFill="1" applyBorder="1"/>
    <xf numFmtId="0" fontId="7" fillId="0" borderId="0" xfId="0" applyFont="1"/>
    <xf numFmtId="0" fontId="1" fillId="5" borderId="1" xfId="0" applyFont="1" applyFill="1" applyBorder="1" applyAlignment="1"/>
    <xf numFmtId="0" fontId="1" fillId="3" borderId="16" xfId="0" applyFont="1" applyFill="1" applyBorder="1" applyAlignment="1"/>
    <xf numFmtId="0" fontId="0" fillId="2" borderId="17" xfId="0" applyFill="1" applyBorder="1"/>
    <xf numFmtId="0" fontId="0" fillId="2" borderId="18" xfId="0" applyFill="1" applyBorder="1"/>
    <xf numFmtId="0" fontId="15" fillId="2" borderId="16" xfId="0" applyFont="1" applyFill="1" applyBorder="1"/>
    <xf numFmtId="0" fontId="1" fillId="3" borderId="1" xfId="0" applyFont="1" applyFill="1" applyBorder="1" applyAlignment="1"/>
    <xf numFmtId="0" fontId="1" fillId="6" borderId="3" xfId="0" applyFont="1" applyFill="1" applyBorder="1" applyAlignment="1"/>
    <xf numFmtId="0" fontId="1" fillId="6" borderId="3" xfId="0" applyFont="1" applyFill="1" applyBorder="1" applyAlignment="1" applyProtection="1">
      <protection locked="0"/>
    </xf>
    <xf numFmtId="165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6" fillId="0" borderId="0" xfId="0" applyFont="1"/>
    <xf numFmtId="0" fontId="14" fillId="4" borderId="0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protection locked="0"/>
    </xf>
    <xf numFmtId="49" fontId="1" fillId="0" borderId="17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2" borderId="16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4" fillId="4" borderId="0" xfId="0" applyFont="1" applyFill="1" applyBorder="1" applyAlignment="1">
      <alignment horizontal="left" vertical="top" wrapText="1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2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8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1">
    <cellStyle name="Standaard" xfId="0" builtinId="0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0</xdr:row>
      <xdr:rowOff>15241</xdr:rowOff>
    </xdr:from>
    <xdr:to>
      <xdr:col>0</xdr:col>
      <xdr:colOff>969645</xdr:colOff>
      <xdr:row>3</xdr:row>
      <xdr:rowOff>95171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C9ECE29-CD87-4DBC-A18B-1E4056A8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15241"/>
          <a:ext cx="969645" cy="80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6683-B2A3-4142-AD8C-35A10523CEA0}">
  <dimension ref="A1:K89"/>
  <sheetViews>
    <sheetView tabSelected="1" workbookViewId="0">
      <selection activeCell="B63" sqref="B63:D63"/>
    </sheetView>
  </sheetViews>
  <sheetFormatPr defaultRowHeight="14.4" x14ac:dyDescent="0.3"/>
  <cols>
    <col min="1" max="1" width="27.6640625" customWidth="1"/>
    <col min="2" max="2" width="9.6640625" bestFit="1" customWidth="1"/>
    <col min="3" max="3" width="12.88671875" customWidth="1"/>
    <col min="4" max="5" width="11.6640625" customWidth="1"/>
    <col min="6" max="6" width="13.109375" customWidth="1"/>
    <col min="7" max="7" width="11.6640625" customWidth="1"/>
  </cols>
  <sheetData>
    <row r="1" spans="1:11" s="12" customFormat="1" ht="28.95" customHeight="1" x14ac:dyDescent="0.5">
      <c r="A1"/>
      <c r="B1" s="1" t="s">
        <v>0</v>
      </c>
      <c r="C1" s="1"/>
      <c r="D1"/>
      <c r="E1"/>
      <c r="F1"/>
      <c r="G1"/>
      <c r="H1"/>
      <c r="I1"/>
      <c r="J1"/>
      <c r="K1"/>
    </row>
    <row r="2" spans="1:11" x14ac:dyDescent="0.3">
      <c r="B2" s="2" t="s">
        <v>1</v>
      </c>
    </row>
    <row r="3" spans="1:11" x14ac:dyDescent="0.3">
      <c r="B3" s="2" t="s">
        <v>2</v>
      </c>
    </row>
    <row r="5" spans="1:11" x14ac:dyDescent="0.3">
      <c r="A5" s="67"/>
      <c r="B5" s="68" t="s">
        <v>29</v>
      </c>
      <c r="C5" s="28"/>
      <c r="D5" s="28"/>
      <c r="E5" s="28"/>
      <c r="F5" s="28"/>
      <c r="G5" s="29"/>
      <c r="H5" s="27"/>
      <c r="I5" s="27"/>
      <c r="J5" s="22"/>
      <c r="K5" s="22"/>
    </row>
    <row r="6" spans="1:11" x14ac:dyDescent="0.3">
      <c r="A6" s="98" t="s">
        <v>50</v>
      </c>
      <c r="B6" s="99"/>
      <c r="C6" s="99"/>
      <c r="D6" s="99"/>
      <c r="E6" s="99"/>
      <c r="F6" s="99"/>
      <c r="G6" s="30"/>
      <c r="H6" s="21"/>
      <c r="I6" s="21"/>
      <c r="J6" s="22"/>
      <c r="K6" s="22"/>
    </row>
    <row r="7" spans="1:11" x14ac:dyDescent="0.3">
      <c r="A7" s="4"/>
      <c r="B7" s="5"/>
      <c r="C7" s="5"/>
      <c r="D7" s="5"/>
      <c r="E7" s="5"/>
      <c r="F7" s="5"/>
      <c r="G7" s="6"/>
      <c r="H7" s="22"/>
      <c r="I7" s="22"/>
      <c r="J7" s="22"/>
      <c r="K7" s="22"/>
    </row>
    <row r="8" spans="1:11" x14ac:dyDescent="0.3">
      <c r="A8" s="98" t="s">
        <v>82</v>
      </c>
      <c r="B8" s="99"/>
      <c r="C8" s="99"/>
      <c r="D8" s="99"/>
      <c r="E8" s="99"/>
      <c r="F8" s="99"/>
      <c r="G8" s="30"/>
      <c r="H8" s="21"/>
      <c r="I8" s="21"/>
      <c r="J8" s="22"/>
      <c r="K8" s="22"/>
    </row>
    <row r="9" spans="1:11" x14ac:dyDescent="0.3">
      <c r="A9" s="82" t="s">
        <v>78</v>
      </c>
      <c r="B9" s="7"/>
      <c r="C9" s="5"/>
      <c r="D9" s="5"/>
      <c r="E9" s="5"/>
      <c r="F9" s="5"/>
      <c r="G9" s="6"/>
      <c r="H9" s="22"/>
      <c r="I9" s="22"/>
      <c r="J9" s="22"/>
      <c r="K9" s="22"/>
    </row>
    <row r="10" spans="1:11" x14ac:dyDescent="0.3">
      <c r="A10" s="105" t="s">
        <v>81</v>
      </c>
      <c r="B10" s="106"/>
      <c r="C10" s="106"/>
      <c r="D10" s="106"/>
      <c r="E10" s="106"/>
      <c r="F10" s="106"/>
      <c r="G10" s="30"/>
      <c r="H10" s="21"/>
      <c r="I10" s="21"/>
      <c r="J10" s="22"/>
      <c r="K10" s="22"/>
    </row>
    <row r="11" spans="1:11" ht="24" customHeight="1" x14ac:dyDescent="0.3">
      <c r="A11" s="107"/>
      <c r="B11" s="108"/>
      <c r="C11" s="108"/>
      <c r="D11" s="108"/>
      <c r="E11" s="108"/>
      <c r="F11" s="108"/>
      <c r="G11" s="8"/>
      <c r="H11" s="22"/>
      <c r="I11" s="22"/>
      <c r="J11" s="22"/>
      <c r="K11" s="22"/>
    </row>
    <row r="12" spans="1:1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3">
      <c r="A13" s="73" t="s">
        <v>68</v>
      </c>
      <c r="B13" s="73"/>
      <c r="C13" s="73"/>
      <c r="D13" s="22"/>
      <c r="E13" s="22"/>
      <c r="F13" s="22"/>
      <c r="G13" s="22"/>
      <c r="H13" s="22"/>
      <c r="I13" s="22"/>
      <c r="J13" s="22"/>
      <c r="K13" s="22"/>
    </row>
    <row r="14" spans="1:11" ht="7.95" customHeight="1" x14ac:dyDescent="0.3"/>
    <row r="15" spans="1:11" ht="14.4" customHeight="1" x14ac:dyDescent="0.3">
      <c r="A15" s="61" t="s">
        <v>67</v>
      </c>
      <c r="B15" s="31"/>
      <c r="C15" s="21"/>
      <c r="H15" s="21"/>
      <c r="I15" s="21"/>
    </row>
    <row r="16" spans="1:11" x14ac:dyDescent="0.3">
      <c r="A16" s="74" t="s">
        <v>30</v>
      </c>
      <c r="B16" s="81">
        <v>1450</v>
      </c>
      <c r="C16" s="21"/>
      <c r="H16" s="32"/>
      <c r="I16" s="32"/>
    </row>
    <row r="17" spans="1:11" x14ac:dyDescent="0.3">
      <c r="A17" s="74" t="s">
        <v>31</v>
      </c>
      <c r="B17" s="81">
        <v>435</v>
      </c>
      <c r="C17" s="21"/>
      <c r="H17" s="32"/>
      <c r="I17" s="32"/>
    </row>
    <row r="18" spans="1:11" x14ac:dyDescent="0.3">
      <c r="A18" s="74" t="s">
        <v>49</v>
      </c>
      <c r="B18" s="81">
        <f>B16/2</f>
        <v>725</v>
      </c>
      <c r="C18" s="21"/>
      <c r="H18" s="32"/>
      <c r="I18" s="32"/>
    </row>
    <row r="19" spans="1:11" x14ac:dyDescent="0.3">
      <c r="H19" s="32"/>
      <c r="I19" s="32"/>
    </row>
    <row r="20" spans="1:11" x14ac:dyDescent="0.3">
      <c r="A20" s="77" t="s">
        <v>74</v>
      </c>
      <c r="B20" s="75"/>
      <c r="C20" s="75"/>
      <c r="D20" s="75"/>
      <c r="E20" s="75"/>
      <c r="F20" s="75"/>
      <c r="G20" s="76"/>
    </row>
    <row r="21" spans="1:11" ht="15" thickBot="1" x14ac:dyDescent="0.35">
      <c r="A21" s="83"/>
    </row>
    <row r="22" spans="1:11" ht="27" customHeight="1" thickBot="1" x14ac:dyDescent="0.35">
      <c r="A22" s="13" t="s">
        <v>41</v>
      </c>
      <c r="B22" s="85" t="s">
        <v>8</v>
      </c>
      <c r="C22" s="86" t="s">
        <v>106</v>
      </c>
      <c r="D22" s="86" t="s">
        <v>107</v>
      </c>
      <c r="E22" s="86" t="s">
        <v>107</v>
      </c>
      <c r="F22" s="86" t="s">
        <v>108</v>
      </c>
      <c r="G22" s="59" t="s">
        <v>42</v>
      </c>
    </row>
    <row r="23" spans="1:11" x14ac:dyDescent="0.3">
      <c r="A23" s="14" t="s">
        <v>104</v>
      </c>
      <c r="B23" s="36"/>
      <c r="C23" s="37"/>
      <c r="D23" s="37"/>
      <c r="E23" s="37"/>
      <c r="F23" s="37"/>
      <c r="G23" s="69">
        <f>SUM(B23:F23)</f>
        <v>0</v>
      </c>
    </row>
    <row r="24" spans="1:11" x14ac:dyDescent="0.3">
      <c r="A24" s="15" t="s">
        <v>43</v>
      </c>
      <c r="B24" s="38"/>
      <c r="C24" s="39"/>
      <c r="D24" s="39"/>
      <c r="E24" s="39"/>
      <c r="F24" s="39"/>
      <c r="G24" s="69">
        <f t="shared" ref="G24:G25" si="0">SUM(B24:F24)</f>
        <v>0</v>
      </c>
    </row>
    <row r="25" spans="1:11" ht="15" thickBot="1" x14ac:dyDescent="0.35">
      <c r="A25" s="16" t="s">
        <v>44</v>
      </c>
      <c r="B25" s="40"/>
      <c r="C25" s="41"/>
      <c r="D25" s="41"/>
      <c r="E25" s="41"/>
      <c r="F25" s="41"/>
      <c r="G25" s="70">
        <f t="shared" si="0"/>
        <v>0</v>
      </c>
    </row>
    <row r="26" spans="1:11" ht="15" thickBot="1" x14ac:dyDescent="0.35">
      <c r="J26" s="56"/>
    </row>
    <row r="27" spans="1:11" ht="15" thickBot="1" x14ac:dyDescent="0.35">
      <c r="A27" s="54" t="s">
        <v>79</v>
      </c>
      <c r="B27" s="42">
        <v>0</v>
      </c>
      <c r="C27" s="112" t="s">
        <v>45</v>
      </c>
      <c r="D27" s="112"/>
      <c r="E27" s="112"/>
      <c r="F27" s="112"/>
      <c r="G27" s="44">
        <f>SUM(G23:G25)</f>
        <v>0</v>
      </c>
    </row>
    <row r="28" spans="1:11" ht="15" thickBot="1" x14ac:dyDescent="0.35">
      <c r="A28" s="55" t="s">
        <v>80</v>
      </c>
      <c r="B28" s="43">
        <v>1</v>
      </c>
      <c r="C28" s="113" t="s">
        <v>46</v>
      </c>
      <c r="D28" s="113"/>
      <c r="E28" s="113"/>
      <c r="F28" s="113"/>
      <c r="G28" s="57">
        <f>IF(B28="","€ 0,00",B16+(B27*B17)+(B18*(B28-1)))</f>
        <v>1450</v>
      </c>
    </row>
    <row r="29" spans="1:11" ht="15" customHeight="1" x14ac:dyDescent="0.3">
      <c r="A29" s="71" t="s">
        <v>51</v>
      </c>
      <c r="B29" s="72"/>
      <c r="C29" s="72"/>
      <c r="D29" s="72"/>
      <c r="E29" s="72"/>
      <c r="F29" s="72"/>
      <c r="G29" s="72"/>
    </row>
    <row r="30" spans="1:11" ht="15" customHeight="1" x14ac:dyDescent="0.3">
      <c r="A30" s="35" t="s">
        <v>52</v>
      </c>
      <c r="B30" s="72"/>
      <c r="C30" s="72"/>
      <c r="D30" s="72"/>
      <c r="E30" s="72"/>
      <c r="F30" s="72"/>
      <c r="G30" s="72"/>
    </row>
    <row r="31" spans="1:11" ht="15" customHeight="1" x14ac:dyDescent="0.3">
      <c r="A31" s="109" t="s">
        <v>105</v>
      </c>
      <c r="B31" s="109"/>
      <c r="C31" s="109"/>
      <c r="D31" s="109"/>
      <c r="E31" s="109"/>
      <c r="F31" s="109"/>
      <c r="G31" s="109"/>
      <c r="H31" s="34"/>
      <c r="I31" s="34"/>
      <c r="J31" s="34"/>
      <c r="K31" s="34"/>
    </row>
    <row r="32" spans="1:11" ht="21" customHeight="1" x14ac:dyDescent="0.3">
      <c r="A32" s="109"/>
      <c r="B32" s="109"/>
      <c r="C32" s="109"/>
      <c r="D32" s="109"/>
      <c r="E32" s="109"/>
      <c r="F32" s="109"/>
      <c r="G32" s="109"/>
      <c r="H32" s="34"/>
      <c r="I32" s="34"/>
      <c r="J32" s="34"/>
      <c r="K32" s="34"/>
    </row>
    <row r="33" spans="1:11" ht="21" customHeight="1" x14ac:dyDescent="0.3">
      <c r="A33" s="84"/>
      <c r="B33" s="84"/>
      <c r="C33" s="84"/>
      <c r="D33" s="84"/>
      <c r="E33" s="84"/>
      <c r="F33" s="84"/>
      <c r="G33" s="84"/>
      <c r="H33" s="34"/>
      <c r="I33" s="34"/>
      <c r="J33" s="34"/>
      <c r="K33" s="34"/>
    </row>
    <row r="34" spans="1:11" x14ac:dyDescent="0.3">
      <c r="A34" s="73" t="s">
        <v>69</v>
      </c>
      <c r="B34" s="73"/>
      <c r="C34" s="73"/>
      <c r="D34" s="73"/>
      <c r="E34" s="73"/>
    </row>
    <row r="36" spans="1:11" x14ac:dyDescent="0.3">
      <c r="A36" s="66" t="s">
        <v>75</v>
      </c>
      <c r="B36" s="64" t="s">
        <v>32</v>
      </c>
      <c r="C36" s="65" t="s">
        <v>33</v>
      </c>
    </row>
    <row r="37" spans="1:11" x14ac:dyDescent="0.3">
      <c r="A37" s="78" t="s">
        <v>34</v>
      </c>
      <c r="B37" s="33">
        <v>98</v>
      </c>
      <c r="C37" s="9">
        <f>B37*4.33</f>
        <v>424.34000000000003</v>
      </c>
    </row>
    <row r="38" spans="1:11" x14ac:dyDescent="0.3">
      <c r="A38" s="78" t="s">
        <v>35</v>
      </c>
      <c r="B38" s="33">
        <v>148</v>
      </c>
      <c r="C38" s="9">
        <f t="shared" ref="C38:C43" si="1">B38*4.33</f>
        <v>640.84</v>
      </c>
    </row>
    <row r="39" spans="1:11" x14ac:dyDescent="0.3">
      <c r="A39" s="78" t="s">
        <v>36</v>
      </c>
      <c r="B39" s="33">
        <v>198</v>
      </c>
      <c r="C39" s="9">
        <f t="shared" si="1"/>
        <v>857.34</v>
      </c>
    </row>
    <row r="40" spans="1:11" x14ac:dyDescent="0.3">
      <c r="A40" s="78" t="s">
        <v>37</v>
      </c>
      <c r="B40" s="33">
        <v>248</v>
      </c>
      <c r="C40" s="9">
        <f t="shared" si="1"/>
        <v>1073.8399999999999</v>
      </c>
    </row>
    <row r="41" spans="1:11" x14ac:dyDescent="0.3">
      <c r="A41" s="78" t="s">
        <v>38</v>
      </c>
      <c r="B41" s="33">
        <v>298</v>
      </c>
      <c r="C41" s="9">
        <f t="shared" si="1"/>
        <v>1290.3399999999999</v>
      </c>
    </row>
    <row r="42" spans="1:11" x14ac:dyDescent="0.3">
      <c r="A42" s="78" t="s">
        <v>39</v>
      </c>
      <c r="B42" s="33">
        <v>348</v>
      </c>
      <c r="C42" s="9">
        <f t="shared" si="1"/>
        <v>1506.84</v>
      </c>
    </row>
    <row r="43" spans="1:11" x14ac:dyDescent="0.3">
      <c r="A43" s="78" t="s">
        <v>40</v>
      </c>
      <c r="B43" s="33">
        <v>398</v>
      </c>
      <c r="C43" s="9">
        <f t="shared" si="1"/>
        <v>1723.34</v>
      </c>
    </row>
    <row r="44" spans="1:11" x14ac:dyDescent="0.3">
      <c r="A44" s="62"/>
      <c r="B44" s="63"/>
      <c r="C44" s="63"/>
    </row>
    <row r="45" spans="1:11" x14ac:dyDescent="0.3">
      <c r="A45" s="73" t="s">
        <v>73</v>
      </c>
      <c r="B45" s="63"/>
      <c r="C45" s="63"/>
    </row>
    <row r="46" spans="1:11" x14ac:dyDescent="0.3">
      <c r="A46" s="60" t="s">
        <v>70</v>
      </c>
      <c r="B46" s="110" t="s">
        <v>71</v>
      </c>
      <c r="C46" s="111"/>
    </row>
    <row r="48" spans="1:11" ht="15.6" x14ac:dyDescent="0.3">
      <c r="A48" s="45" t="s">
        <v>3</v>
      </c>
      <c r="B48" s="3"/>
    </row>
    <row r="50" spans="1:7" x14ac:dyDescent="0.3">
      <c r="A50" s="20" t="s">
        <v>4</v>
      </c>
      <c r="B50" s="117"/>
      <c r="C50" s="118"/>
      <c r="D50" s="118"/>
      <c r="E50" s="118"/>
      <c r="F50" s="119"/>
      <c r="G50" s="19"/>
    </row>
    <row r="51" spans="1:7" x14ac:dyDescent="0.3">
      <c r="A51" s="20" t="s">
        <v>5</v>
      </c>
      <c r="B51" s="91"/>
      <c r="C51" s="92"/>
      <c r="D51" s="92"/>
      <c r="E51" s="92"/>
      <c r="F51" s="114"/>
      <c r="G51" s="19"/>
    </row>
    <row r="52" spans="1:7" x14ac:dyDescent="0.3">
      <c r="A52" s="20" t="s">
        <v>15</v>
      </c>
      <c r="B52" s="115"/>
      <c r="C52" s="115"/>
      <c r="D52" s="115"/>
      <c r="E52" s="115"/>
      <c r="F52" s="115"/>
      <c r="G52" s="19"/>
    </row>
    <row r="53" spans="1:7" x14ac:dyDescent="0.3">
      <c r="A53" s="20" t="s">
        <v>6</v>
      </c>
      <c r="B53" s="115"/>
      <c r="C53" s="115"/>
      <c r="D53" s="115"/>
      <c r="E53" s="115"/>
      <c r="F53" s="115"/>
      <c r="G53" s="19"/>
    </row>
    <row r="54" spans="1:7" x14ac:dyDescent="0.3">
      <c r="A54" s="20" t="s">
        <v>7</v>
      </c>
      <c r="B54" s="116"/>
      <c r="C54" s="115"/>
      <c r="D54" s="115"/>
      <c r="E54" s="115"/>
      <c r="F54" s="115"/>
      <c r="G54" s="19"/>
    </row>
    <row r="56" spans="1:7" x14ac:dyDescent="0.3">
      <c r="E56" s="11"/>
      <c r="F56" s="11"/>
      <c r="G56" s="11"/>
    </row>
    <row r="57" spans="1:7" ht="15.6" x14ac:dyDescent="0.3">
      <c r="A57" s="45" t="s">
        <v>8</v>
      </c>
      <c r="E57" s="11"/>
      <c r="F57" s="11"/>
      <c r="G57" s="11"/>
    </row>
    <row r="58" spans="1:7" x14ac:dyDescent="0.3">
      <c r="E58" s="11"/>
      <c r="F58" s="11"/>
      <c r="G58" s="11"/>
    </row>
    <row r="59" spans="1:7" x14ac:dyDescent="0.3">
      <c r="A59" s="17" t="s">
        <v>9</v>
      </c>
      <c r="B59" s="91"/>
      <c r="C59" s="92"/>
      <c r="D59" s="92"/>
      <c r="E59" s="93" t="s">
        <v>17</v>
      </c>
      <c r="F59" s="94"/>
      <c r="G59" s="53"/>
    </row>
    <row r="60" spans="1:7" x14ac:dyDescent="0.3">
      <c r="A60" s="17" t="s">
        <v>10</v>
      </c>
      <c r="B60" s="91"/>
      <c r="C60" s="92"/>
      <c r="D60" s="92"/>
      <c r="E60" s="24"/>
      <c r="F60" s="23"/>
      <c r="G60" s="22"/>
    </row>
    <row r="61" spans="1:7" x14ac:dyDescent="0.3">
      <c r="A61" s="17" t="s">
        <v>11</v>
      </c>
      <c r="B61" s="91"/>
      <c r="C61" s="92"/>
      <c r="D61" s="92"/>
      <c r="E61" s="24"/>
      <c r="F61" s="23"/>
      <c r="G61" s="22"/>
    </row>
    <row r="62" spans="1:7" x14ac:dyDescent="0.3">
      <c r="A62" s="17" t="s">
        <v>12</v>
      </c>
      <c r="B62" s="91"/>
      <c r="C62" s="92"/>
      <c r="D62" s="92"/>
      <c r="E62" s="93" t="s">
        <v>18</v>
      </c>
      <c r="F62" s="94"/>
      <c r="G62" s="52"/>
    </row>
    <row r="63" spans="1:7" x14ac:dyDescent="0.3">
      <c r="A63" s="17" t="s">
        <v>13</v>
      </c>
      <c r="B63" s="91"/>
      <c r="C63" s="92"/>
      <c r="D63" s="92"/>
      <c r="E63" s="93" t="s">
        <v>19</v>
      </c>
      <c r="F63" s="94"/>
      <c r="G63" s="52"/>
    </row>
    <row r="64" spans="1:7" x14ac:dyDescent="0.3">
      <c r="A64" s="17" t="s">
        <v>14</v>
      </c>
      <c r="B64" s="91"/>
      <c r="C64" s="92"/>
      <c r="D64" s="92"/>
      <c r="E64" s="25"/>
      <c r="F64" s="19"/>
      <c r="G64" s="22"/>
    </row>
    <row r="65" spans="1:7" x14ac:dyDescent="0.3">
      <c r="A65" s="17" t="s">
        <v>15</v>
      </c>
      <c r="B65" s="89"/>
      <c r="C65" s="90"/>
      <c r="D65" s="90"/>
      <c r="E65" s="25"/>
      <c r="F65" s="19"/>
      <c r="G65" s="11"/>
    </row>
    <row r="66" spans="1:7" x14ac:dyDescent="0.3">
      <c r="A66" s="17" t="s">
        <v>16</v>
      </c>
      <c r="B66" s="91"/>
      <c r="C66" s="92"/>
      <c r="D66" s="92"/>
      <c r="E66" s="25"/>
      <c r="F66" s="19"/>
      <c r="G66" s="11"/>
    </row>
    <row r="69" spans="1:7" ht="15.6" x14ac:dyDescent="0.3">
      <c r="A69" s="45" t="s">
        <v>20</v>
      </c>
    </row>
    <row r="71" spans="1:7" ht="15" thickBot="1" x14ac:dyDescent="0.35">
      <c r="A71" s="26" t="s">
        <v>21</v>
      </c>
      <c r="B71" s="102" t="s">
        <v>22</v>
      </c>
      <c r="C71" s="103"/>
      <c r="D71" s="26" t="s">
        <v>47</v>
      </c>
      <c r="E71" s="102" t="s">
        <v>48</v>
      </c>
      <c r="F71" s="104"/>
      <c r="G71" s="103"/>
    </row>
    <row r="72" spans="1:7" x14ac:dyDescent="0.3">
      <c r="A72" s="49"/>
      <c r="B72" s="96"/>
      <c r="C72" s="96"/>
      <c r="D72" s="46"/>
      <c r="E72" s="97"/>
      <c r="F72" s="97"/>
      <c r="G72" s="97"/>
    </row>
    <row r="73" spans="1:7" x14ac:dyDescent="0.3">
      <c r="A73" s="50"/>
      <c r="B73" s="95"/>
      <c r="C73" s="95"/>
      <c r="D73" s="47"/>
      <c r="E73" s="87"/>
      <c r="F73" s="87"/>
      <c r="G73" s="87"/>
    </row>
    <row r="74" spans="1:7" x14ac:dyDescent="0.3">
      <c r="A74" s="50"/>
      <c r="B74" s="95"/>
      <c r="C74" s="95"/>
      <c r="D74" s="47"/>
      <c r="E74" s="87"/>
      <c r="F74" s="87"/>
      <c r="G74" s="87"/>
    </row>
    <row r="75" spans="1:7" x14ac:dyDescent="0.3">
      <c r="A75" s="50"/>
      <c r="B75" s="95"/>
      <c r="C75" s="95"/>
      <c r="D75" s="47"/>
      <c r="E75" s="87"/>
      <c r="F75" s="87"/>
      <c r="G75" s="87"/>
    </row>
    <row r="76" spans="1:7" x14ac:dyDescent="0.3">
      <c r="A76" s="50"/>
      <c r="B76" s="95"/>
      <c r="C76" s="95"/>
      <c r="D76" s="47"/>
      <c r="E76" s="87"/>
      <c r="F76" s="87"/>
      <c r="G76" s="87"/>
    </row>
    <row r="77" spans="1:7" x14ac:dyDescent="0.3">
      <c r="A77" s="50"/>
      <c r="B77" s="95"/>
      <c r="C77" s="95"/>
      <c r="D77" s="47"/>
      <c r="E77" s="87"/>
      <c r="F77" s="87"/>
      <c r="G77" s="87"/>
    </row>
    <row r="78" spans="1:7" x14ac:dyDescent="0.3">
      <c r="A78" s="50"/>
      <c r="B78" s="95"/>
      <c r="C78" s="95"/>
      <c r="D78" s="47"/>
      <c r="E78" s="87"/>
      <c r="F78" s="87"/>
      <c r="G78" s="87"/>
    </row>
    <row r="79" spans="1:7" x14ac:dyDescent="0.3">
      <c r="A79" s="50"/>
      <c r="B79" s="95"/>
      <c r="C79" s="95"/>
      <c r="D79" s="47"/>
      <c r="E79" s="87"/>
      <c r="F79" s="87"/>
      <c r="G79" s="87"/>
    </row>
    <row r="80" spans="1:7" x14ac:dyDescent="0.3">
      <c r="A80" s="50"/>
      <c r="B80" s="95"/>
      <c r="C80" s="95"/>
      <c r="D80" s="47"/>
      <c r="E80" s="87"/>
      <c r="F80" s="87"/>
      <c r="G80" s="87"/>
    </row>
    <row r="81" spans="1:7" x14ac:dyDescent="0.3">
      <c r="A81" s="50"/>
      <c r="B81" s="95"/>
      <c r="C81" s="95"/>
      <c r="D81" s="47"/>
      <c r="E81" s="87"/>
      <c r="F81" s="87"/>
      <c r="G81" s="87"/>
    </row>
    <row r="82" spans="1:7" x14ac:dyDescent="0.3">
      <c r="A82" s="50"/>
      <c r="B82" s="95"/>
      <c r="C82" s="95"/>
      <c r="D82" s="47"/>
      <c r="E82" s="87"/>
      <c r="F82" s="87"/>
      <c r="G82" s="87"/>
    </row>
    <row r="83" spans="1:7" x14ac:dyDescent="0.3">
      <c r="A83" s="51"/>
      <c r="B83" s="100"/>
      <c r="C83" s="100"/>
      <c r="D83" s="48"/>
      <c r="E83" s="88"/>
      <c r="F83" s="88"/>
      <c r="G83" s="88"/>
    </row>
    <row r="84" spans="1:7" x14ac:dyDescent="0.3">
      <c r="A84" s="10"/>
      <c r="B84" s="101"/>
      <c r="C84" s="101"/>
      <c r="D84" s="10"/>
      <c r="E84" s="101"/>
      <c r="F84" s="101"/>
      <c r="G84" s="101"/>
    </row>
    <row r="85" spans="1:7" ht="15.6" x14ac:dyDescent="0.3">
      <c r="A85" s="45" t="s">
        <v>25</v>
      </c>
    </row>
    <row r="87" spans="1:7" x14ac:dyDescent="0.3">
      <c r="A87" s="18" t="s">
        <v>26</v>
      </c>
      <c r="B87" s="58"/>
      <c r="C87" s="21"/>
      <c r="D87" s="21"/>
      <c r="E87" s="22"/>
    </row>
    <row r="88" spans="1:7" x14ac:dyDescent="0.3">
      <c r="A88" s="18" t="s">
        <v>77</v>
      </c>
      <c r="B88" s="58"/>
      <c r="C88" s="21"/>
      <c r="D88" s="21"/>
      <c r="E88" s="22"/>
    </row>
    <row r="89" spans="1:7" x14ac:dyDescent="0.3">
      <c r="A89" s="79"/>
      <c r="B89" s="80"/>
      <c r="C89" s="21"/>
      <c r="D89" s="21"/>
      <c r="E89" s="22"/>
    </row>
  </sheetData>
  <sheetProtection algorithmName="SHA-512" hashValue="VqYHhTzDNF+uoEdw79PiYJIIg2ByEKSUHcx6jo8rgKVmfKrzI+zVxPMnri02WD3FlO4nMQRhXmzBy+aBSrV7XQ==" saltValue="TncFjXUfxbXHTVrPAOWrgA==" spinCount="100000" sheet="1" objects="1" scenarios="1"/>
  <mergeCells count="51">
    <mergeCell ref="A10:F11"/>
    <mergeCell ref="A31:G32"/>
    <mergeCell ref="B46:C46"/>
    <mergeCell ref="B61:D61"/>
    <mergeCell ref="B62:D62"/>
    <mergeCell ref="E62:F62"/>
    <mergeCell ref="C27:F27"/>
    <mergeCell ref="C28:F28"/>
    <mergeCell ref="E59:F59"/>
    <mergeCell ref="B59:D59"/>
    <mergeCell ref="B60:D60"/>
    <mergeCell ref="B51:F51"/>
    <mergeCell ref="B52:F52"/>
    <mergeCell ref="B53:F53"/>
    <mergeCell ref="B54:F54"/>
    <mergeCell ref="B50:F50"/>
    <mergeCell ref="A6:F6"/>
    <mergeCell ref="A8:F8"/>
    <mergeCell ref="B83:C83"/>
    <mergeCell ref="B84:C84"/>
    <mergeCell ref="B81:C81"/>
    <mergeCell ref="B82:C82"/>
    <mergeCell ref="E84:G84"/>
    <mergeCell ref="E75:G75"/>
    <mergeCell ref="B79:C79"/>
    <mergeCell ref="B80:C80"/>
    <mergeCell ref="B78:C78"/>
    <mergeCell ref="E78:G78"/>
    <mergeCell ref="B71:C71"/>
    <mergeCell ref="E71:G71"/>
    <mergeCell ref="B77:C77"/>
    <mergeCell ref="B73:C73"/>
    <mergeCell ref="B74:C74"/>
    <mergeCell ref="B75:C75"/>
    <mergeCell ref="B76:C76"/>
    <mergeCell ref="B72:C72"/>
    <mergeCell ref="E72:G72"/>
    <mergeCell ref="E73:G73"/>
    <mergeCell ref="E74:G74"/>
    <mergeCell ref="B65:D65"/>
    <mergeCell ref="B66:D66"/>
    <mergeCell ref="B63:D63"/>
    <mergeCell ref="B64:D64"/>
    <mergeCell ref="E63:F63"/>
    <mergeCell ref="E82:G82"/>
    <mergeCell ref="E83:G83"/>
    <mergeCell ref="E76:G76"/>
    <mergeCell ref="E77:G77"/>
    <mergeCell ref="E79:G79"/>
    <mergeCell ref="E80:G80"/>
    <mergeCell ref="E81:G81"/>
  </mergeCells>
  <conditionalFormatting sqref="G28">
    <cfRule type="expression" dxfId="2" priority="1">
      <formula>$G$27=0</formula>
    </cfRule>
    <cfRule type="expression" dxfId="1" priority="2">
      <formula>$G$27&lt;$G$28</formula>
    </cfRule>
    <cfRule type="expression" dxfId="0" priority="3">
      <formula>$G$27&gt;$G$28</formula>
    </cfRule>
  </conditionalFormatting>
  <pageMargins left="0.25" right="0.25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FCAECF62-F1A6-4885-9473-474B434B9B3C}">
          <x14:formula1>
            <xm:f>Datablad!$A$4:$A$13</xm:f>
          </x14:formula1>
          <xm:sqref>B88 E89</xm:sqref>
        </x14:dataValidation>
        <x14:dataValidation type="list" allowBlank="1" showInputMessage="1" showErrorMessage="1" xr:uid="{FE202D0F-1820-4564-B8C1-DE9989D7AD2E}">
          <x14:formula1>
            <xm:f>Datablad!$A$4:$A$11</xm:f>
          </x14:formula1>
          <xm:sqref>E88</xm:sqref>
        </x14:dataValidation>
        <x14:dataValidation type="list" allowBlank="1" showInputMessage="1" showErrorMessage="1" xr:uid="{0ED10BC5-E1F4-46AD-B117-3B629AD7E240}">
          <x14:formula1>
            <xm:f>Datablad!$C$1:$C$3</xm:f>
          </x14:formula1>
          <xm:sqref>E87 B87</xm:sqref>
        </x14:dataValidation>
        <x14:dataValidation type="list" allowBlank="1" showInputMessage="1" showErrorMessage="1" xr:uid="{AE5E8F92-93F6-4CCE-B410-FF156190BD3F}">
          <x14:formula1>
            <xm:f>Datablad!$A$1:$A$2</xm:f>
          </x14:formula1>
          <xm:sqref>E72:G83</xm:sqref>
        </x14:dataValidation>
        <x14:dataValidation type="list" allowBlank="1" showInputMessage="1" showErrorMessage="1" xr:uid="{CC467FCC-545D-4C8C-8925-FB0110361801}">
          <x14:formula1>
            <xm:f>Datablad!$E$1:$E$11</xm:f>
          </x14:formula1>
          <xm:sqref>B63:D63</xm:sqref>
        </x14:dataValidation>
        <x14:dataValidation type="list" allowBlank="1" showInputMessage="1" showErrorMessage="1" xr:uid="{3A9EDC37-174B-49BD-92B1-7D4E63FDC193}">
          <x14:formula1>
            <xm:f>Datablad!$G$1:$G$4</xm:f>
          </x14:formula1>
          <xm:sqref>B64:D64</xm:sqref>
        </x14:dataValidation>
        <x14:dataValidation type="list" allowBlank="1" showInputMessage="1" showErrorMessage="1" xr:uid="{AD61F0F4-538F-429B-9A3D-5CEF77105857}">
          <x14:formula1>
            <xm:f>Datablad!$A$15:$A$17</xm:f>
          </x14:formula1>
          <xm:sqref>B46:C46</xm:sqref>
        </x14:dataValidation>
        <x14:dataValidation type="list" allowBlank="1" showInputMessage="1" showErrorMessage="1" xr:uid="{3436E8CB-8A1C-4A1C-A771-3291D2DE6C48}">
          <x14:formula1>
            <xm:f>Datablad!$A$3:$A$13</xm:f>
          </x14:formula1>
          <xm:sqref>B89</xm:sqref>
        </x14:dataValidation>
        <x14:dataValidation type="list" allowBlank="1" showInputMessage="1" showErrorMessage="1" xr:uid="{1A83E6D3-ECE5-4095-8C8B-412A7C6FDECF}">
          <x14:formula1>
            <xm:f>Datablad!$K$1:$K$21</xm:f>
          </x14:formula1>
          <xm:sqref>B51:F51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0FE3-2BB8-4219-A19B-499FAE37E7AD}">
  <dimension ref="A1:K24"/>
  <sheetViews>
    <sheetView workbookViewId="0">
      <selection activeCell="K17" sqref="K17"/>
    </sheetView>
  </sheetViews>
  <sheetFormatPr defaultRowHeight="14.4" x14ac:dyDescent="0.3"/>
  <cols>
    <col min="11" max="11" width="34" customWidth="1"/>
  </cols>
  <sheetData>
    <row r="1" spans="1:11" x14ac:dyDescent="0.3">
      <c r="A1" t="s">
        <v>23</v>
      </c>
      <c r="C1" t="s">
        <v>27</v>
      </c>
      <c r="E1" t="s">
        <v>53</v>
      </c>
      <c r="G1" t="s">
        <v>62</v>
      </c>
      <c r="K1" t="s">
        <v>90</v>
      </c>
    </row>
    <row r="2" spans="1:11" x14ac:dyDescent="0.3">
      <c r="A2" t="s">
        <v>24</v>
      </c>
      <c r="C2" t="s">
        <v>28</v>
      </c>
      <c r="E2" t="s">
        <v>55</v>
      </c>
      <c r="G2" t="s">
        <v>63</v>
      </c>
      <c r="K2" t="s">
        <v>91</v>
      </c>
    </row>
    <row r="3" spans="1:11" x14ac:dyDescent="0.3">
      <c r="A3">
        <v>0</v>
      </c>
      <c r="C3" t="s">
        <v>109</v>
      </c>
      <c r="E3" t="s">
        <v>54</v>
      </c>
      <c r="G3" t="s">
        <v>65</v>
      </c>
      <c r="K3" t="s">
        <v>93</v>
      </c>
    </row>
    <row r="4" spans="1:11" x14ac:dyDescent="0.3">
      <c r="A4">
        <v>1</v>
      </c>
      <c r="E4" t="s">
        <v>59</v>
      </c>
      <c r="G4" t="s">
        <v>66</v>
      </c>
      <c r="K4" t="s">
        <v>98</v>
      </c>
    </row>
    <row r="5" spans="1:11" x14ac:dyDescent="0.3">
      <c r="A5">
        <v>2</v>
      </c>
      <c r="E5" t="s">
        <v>58</v>
      </c>
      <c r="K5" t="s">
        <v>92</v>
      </c>
    </row>
    <row r="6" spans="1:11" x14ac:dyDescent="0.3">
      <c r="A6">
        <v>3</v>
      </c>
      <c r="E6" t="s">
        <v>57</v>
      </c>
      <c r="K6" t="s">
        <v>96</v>
      </c>
    </row>
    <row r="7" spans="1:11" x14ac:dyDescent="0.3">
      <c r="A7">
        <v>4</v>
      </c>
      <c r="E7" t="s">
        <v>56</v>
      </c>
      <c r="K7" t="s">
        <v>94</v>
      </c>
    </row>
    <row r="8" spans="1:11" x14ac:dyDescent="0.3">
      <c r="A8">
        <v>5</v>
      </c>
      <c r="E8" t="s">
        <v>64</v>
      </c>
      <c r="K8" t="s">
        <v>95</v>
      </c>
    </row>
    <row r="9" spans="1:11" x14ac:dyDescent="0.3">
      <c r="A9">
        <v>6</v>
      </c>
      <c r="E9" t="s">
        <v>61</v>
      </c>
      <c r="K9" t="s">
        <v>97</v>
      </c>
    </row>
    <row r="10" spans="1:11" x14ac:dyDescent="0.3">
      <c r="A10">
        <v>7</v>
      </c>
      <c r="E10" t="s">
        <v>60</v>
      </c>
      <c r="K10" t="s">
        <v>85</v>
      </c>
    </row>
    <row r="11" spans="1:11" x14ac:dyDescent="0.3">
      <c r="A11">
        <v>8</v>
      </c>
      <c r="E11" t="s">
        <v>76</v>
      </c>
      <c r="K11" t="s">
        <v>86</v>
      </c>
    </row>
    <row r="12" spans="1:11" x14ac:dyDescent="0.3">
      <c r="A12">
        <v>9</v>
      </c>
      <c r="K12" t="s">
        <v>87</v>
      </c>
    </row>
    <row r="13" spans="1:11" x14ac:dyDescent="0.3">
      <c r="A13">
        <v>10</v>
      </c>
      <c r="K13" t="s">
        <v>88</v>
      </c>
    </row>
    <row r="14" spans="1:11" x14ac:dyDescent="0.3">
      <c r="K14" t="s">
        <v>89</v>
      </c>
    </row>
    <row r="15" spans="1:11" x14ac:dyDescent="0.3">
      <c r="K15" t="s">
        <v>83</v>
      </c>
    </row>
    <row r="16" spans="1:11" x14ac:dyDescent="0.3">
      <c r="A16" t="s">
        <v>71</v>
      </c>
      <c r="K16" t="s">
        <v>84</v>
      </c>
    </row>
    <row r="17" spans="1:11" x14ac:dyDescent="0.3">
      <c r="A17" t="s">
        <v>72</v>
      </c>
      <c r="K17" t="s">
        <v>103</v>
      </c>
    </row>
    <row r="18" spans="1:11" x14ac:dyDescent="0.3">
      <c r="K18" t="s">
        <v>99</v>
      </c>
    </row>
    <row r="19" spans="1:11" x14ac:dyDescent="0.3">
      <c r="K19" t="s">
        <v>100</v>
      </c>
    </row>
    <row r="20" spans="1:11" x14ac:dyDescent="0.3">
      <c r="K20" t="s">
        <v>101</v>
      </c>
    </row>
    <row r="21" spans="1:11" x14ac:dyDescent="0.3">
      <c r="K21" t="s">
        <v>102</v>
      </c>
    </row>
    <row r="22" spans="1:11" x14ac:dyDescent="0.3">
      <c r="K22" t="s">
        <v>110</v>
      </c>
    </row>
    <row r="23" spans="1:11" x14ac:dyDescent="0.3">
      <c r="K23" t="s">
        <v>111</v>
      </c>
    </row>
    <row r="24" spans="1:11" x14ac:dyDescent="0.3">
      <c r="K24" t="s">
        <v>112</v>
      </c>
    </row>
  </sheetData>
  <sheetProtection algorithmName="SHA-512" hashValue="IdWMhFYV/Vjs8EdVTDe5nVWZIGE0b9OlKTTmRLahVRJZfsym/ZOyYluEPJS69xXCmLzQkMZRi0Bc3e0XTrgjWw==" saltValue="D32qvFwaGTbLPMfU9rs+aQ==" spinCount="100000" sheet="1" objects="1" scenarios="1"/>
  <sortState xmlns:xlrd2="http://schemas.microsoft.com/office/spreadsheetml/2017/richdata2" ref="E1:E10">
    <sortCondition ref="E1:E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</vt:lpstr>
      <vt:lpstr>Datablad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Vansteelant</dc:creator>
  <cp:lastModifiedBy>Nele De Kesel</cp:lastModifiedBy>
  <cp:lastPrinted>2024-02-02T11:15:20Z</cp:lastPrinted>
  <dcterms:created xsi:type="dcterms:W3CDTF">2015-06-05T18:19:34Z</dcterms:created>
  <dcterms:modified xsi:type="dcterms:W3CDTF">2024-02-14T09:17:58Z</dcterms:modified>
</cp:coreProperties>
</file>